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jana\Desktop\LAS 2021-2027\009 - Javni pozivi LAS\2. Javni poziv LAS_2025\1. Objava in gradiva 2 JP\1.1 EKRSP\2. Objava\"/>
    </mc:Choice>
  </mc:AlternateContent>
  <xr:revisionPtr revIDLastSave="0" documentId="13_ncr:1_{58A8A732-4338-4649-9529-EF243E23DBFD}" xr6:coauthVersionLast="47" xr6:coauthVersionMax="47" xr10:uidLastSave="{00000000-0000-0000-0000-000000000000}"/>
  <bookViews>
    <workbookView xWindow="-120" yWindow="-120" windowWidth="29040" windowHeight="15720" activeTab="3" xr2:uid="{50318A89-54D5-41EA-BA45-417CEE15A0E2}"/>
  </bookViews>
  <sheets>
    <sheet name="Skupni stroški na projektu" sheetId="3" r:id="rId1"/>
    <sheet name="Partner 1" sheetId="4" r:id="rId2"/>
    <sheet name="Partner 2" sheetId="5" r:id="rId3"/>
    <sheet name="Partner 3" sheetId="6" r:id="rId4"/>
    <sheet name="S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6" l="1"/>
  <c r="H28" i="6"/>
  <c r="G28" i="6"/>
  <c r="F28" i="6"/>
  <c r="I27" i="6"/>
  <c r="H27" i="6"/>
  <c r="G27" i="6"/>
  <c r="F27" i="6"/>
  <c r="I26" i="6"/>
  <c r="H26" i="6"/>
  <c r="G26" i="6"/>
  <c r="F26" i="6"/>
  <c r="I25" i="6"/>
  <c r="H25" i="6"/>
  <c r="G25" i="6"/>
  <c r="F25" i="6"/>
  <c r="I24" i="6"/>
  <c r="H24" i="6"/>
  <c r="G24" i="6"/>
  <c r="F24" i="6"/>
  <c r="I23" i="6"/>
  <c r="H23" i="6"/>
  <c r="G23" i="6"/>
  <c r="F23" i="6"/>
  <c r="I22" i="6"/>
  <c r="H22" i="6"/>
  <c r="G22" i="6"/>
  <c r="F22" i="6"/>
  <c r="I21" i="6"/>
  <c r="H21" i="6"/>
  <c r="G21" i="6"/>
  <c r="F21" i="6"/>
  <c r="I20" i="6"/>
  <c r="H20" i="6"/>
  <c r="G20" i="6"/>
  <c r="F20" i="6"/>
  <c r="I19" i="6"/>
  <c r="H19" i="6"/>
  <c r="G19" i="6"/>
  <c r="F19" i="6"/>
  <c r="I18" i="6"/>
  <c r="H18" i="6"/>
  <c r="G18" i="6"/>
  <c r="F18" i="6"/>
  <c r="I17" i="6"/>
  <c r="H17" i="6"/>
  <c r="G17" i="6"/>
  <c r="F17" i="6"/>
  <c r="I16" i="6"/>
  <c r="H16" i="6"/>
  <c r="G16" i="6"/>
  <c r="F16" i="6"/>
  <c r="I15" i="6"/>
  <c r="H15" i="6"/>
  <c r="G15" i="6"/>
  <c r="F15" i="6"/>
  <c r="I14" i="6"/>
  <c r="H14" i="6"/>
  <c r="G14" i="6"/>
  <c r="F14" i="6"/>
  <c r="I13" i="6"/>
  <c r="H13" i="6"/>
  <c r="G13" i="6"/>
  <c r="F13" i="6"/>
  <c r="I12" i="6"/>
  <c r="H12" i="6"/>
  <c r="G12" i="6"/>
  <c r="F12" i="6"/>
  <c r="I11" i="6"/>
  <c r="H11" i="6"/>
  <c r="G11" i="6"/>
  <c r="F11" i="6"/>
  <c r="I10" i="6"/>
  <c r="H10" i="6"/>
  <c r="G10" i="6"/>
  <c r="F10" i="6"/>
  <c r="I9" i="6"/>
  <c r="H9" i="6"/>
  <c r="G9" i="6"/>
  <c r="F9" i="6"/>
  <c r="I32" i="5"/>
  <c r="H32" i="5"/>
  <c r="G32" i="5"/>
  <c r="F32" i="5"/>
  <c r="I31" i="5"/>
  <c r="H31" i="5"/>
  <c r="G31" i="5"/>
  <c r="F31" i="5"/>
  <c r="I30" i="5"/>
  <c r="H30" i="5"/>
  <c r="G30" i="5"/>
  <c r="F30" i="5"/>
  <c r="I29" i="5"/>
  <c r="H29" i="5"/>
  <c r="G29" i="5"/>
  <c r="F29" i="5"/>
  <c r="I28" i="5"/>
  <c r="H28" i="5"/>
  <c r="G28" i="5"/>
  <c r="F28" i="5"/>
  <c r="I27" i="5"/>
  <c r="H27" i="5"/>
  <c r="G27" i="5"/>
  <c r="F27" i="5"/>
  <c r="I26" i="5"/>
  <c r="H26" i="5"/>
  <c r="G26" i="5"/>
  <c r="F26" i="5"/>
  <c r="I25" i="5"/>
  <c r="H25" i="5"/>
  <c r="G25" i="5"/>
  <c r="F25" i="5"/>
  <c r="I24" i="5"/>
  <c r="H24" i="5"/>
  <c r="G24" i="5"/>
  <c r="F24" i="5"/>
  <c r="I23" i="5"/>
  <c r="H23" i="5"/>
  <c r="G23" i="5"/>
  <c r="F23" i="5"/>
  <c r="I22" i="5"/>
  <c r="H22" i="5"/>
  <c r="G22" i="5"/>
  <c r="F22" i="5"/>
  <c r="I21" i="5"/>
  <c r="H21" i="5"/>
  <c r="G21" i="5"/>
  <c r="F21" i="5"/>
  <c r="I20" i="5"/>
  <c r="H20" i="5"/>
  <c r="G20" i="5"/>
  <c r="F20" i="5"/>
  <c r="I19" i="5"/>
  <c r="H19" i="5"/>
  <c r="G19" i="5"/>
  <c r="F19" i="5"/>
  <c r="I18" i="5"/>
  <c r="H18" i="5"/>
  <c r="G18" i="5"/>
  <c r="F18" i="5"/>
  <c r="I17" i="5"/>
  <c r="H17" i="5"/>
  <c r="G17" i="5"/>
  <c r="F17" i="5"/>
  <c r="I16" i="5"/>
  <c r="H16" i="5"/>
  <c r="G16" i="5"/>
  <c r="F16" i="5"/>
  <c r="I15" i="5"/>
  <c r="H15" i="5"/>
  <c r="G15" i="5"/>
  <c r="F15" i="5"/>
  <c r="I14" i="5"/>
  <c r="H14" i="5"/>
  <c r="G14" i="5"/>
  <c r="F14" i="5"/>
  <c r="I13" i="5"/>
  <c r="H13" i="5"/>
  <c r="G13" i="5"/>
  <c r="F13" i="5"/>
  <c r="F11" i="4"/>
  <c r="F9" i="3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G11" i="4"/>
  <c r="H11" i="4" s="1"/>
  <c r="I28" i="3"/>
  <c r="H28" i="3"/>
  <c r="G28" i="3"/>
  <c r="F28" i="3"/>
  <c r="I27" i="3"/>
  <c r="H27" i="3"/>
  <c r="G27" i="3"/>
  <c r="F27" i="3"/>
  <c r="I26" i="3"/>
  <c r="H26" i="3"/>
  <c r="G26" i="3"/>
  <c r="F26" i="3"/>
  <c r="I25" i="3"/>
  <c r="H25" i="3"/>
  <c r="G25" i="3"/>
  <c r="F25" i="3"/>
  <c r="I24" i="3"/>
  <c r="H24" i="3"/>
  <c r="G24" i="3"/>
  <c r="F24" i="3"/>
  <c r="I23" i="3"/>
  <c r="H23" i="3"/>
  <c r="G23" i="3"/>
  <c r="F23" i="3"/>
  <c r="I22" i="3"/>
  <c r="H22" i="3"/>
  <c r="G22" i="3"/>
  <c r="F22" i="3"/>
  <c r="I21" i="3"/>
  <c r="H21" i="3"/>
  <c r="G21" i="3"/>
  <c r="F21" i="3"/>
  <c r="I20" i="3"/>
  <c r="H20" i="3"/>
  <c r="G20" i="3"/>
  <c r="F20" i="3"/>
  <c r="I19" i="3"/>
  <c r="H19" i="3"/>
  <c r="G19" i="3"/>
  <c r="F19" i="3"/>
  <c r="I18" i="3"/>
  <c r="H18" i="3"/>
  <c r="G18" i="3"/>
  <c r="F18" i="3"/>
  <c r="I17" i="3"/>
  <c r="H17" i="3"/>
  <c r="G17" i="3"/>
  <c r="F17" i="3"/>
  <c r="I16" i="3"/>
  <c r="H16" i="3"/>
  <c r="G16" i="3"/>
  <c r="F16" i="3"/>
  <c r="I15" i="3"/>
  <c r="H15" i="3"/>
  <c r="G15" i="3"/>
  <c r="F15" i="3"/>
  <c r="I14" i="3"/>
  <c r="H14" i="3"/>
  <c r="G14" i="3"/>
  <c r="F14" i="3"/>
  <c r="I13" i="3"/>
  <c r="H13" i="3"/>
  <c r="G13" i="3"/>
  <c r="F13" i="3"/>
  <c r="I12" i="3"/>
  <c r="H12" i="3"/>
  <c r="G12" i="3"/>
  <c r="F12" i="3"/>
  <c r="I11" i="3"/>
  <c r="H11" i="3"/>
  <c r="G11" i="3"/>
  <c r="F11" i="3"/>
  <c r="I10" i="3"/>
  <c r="H10" i="3"/>
  <c r="G10" i="3"/>
  <c r="F10" i="3"/>
  <c r="I9" i="3"/>
  <c r="G9" i="3"/>
  <c r="H9" i="3" s="1"/>
  <c r="G29" i="6" l="1"/>
  <c r="H29" i="6" s="1"/>
  <c r="H30" i="6" s="1"/>
  <c r="G33" i="5"/>
  <c r="H33" i="5" s="1"/>
  <c r="H34" i="5" s="1"/>
  <c r="G31" i="4"/>
  <c r="H31" i="4" s="1"/>
  <c r="H32" i="4" s="1"/>
  <c r="G29" i="3"/>
  <c r="H29" i="3" s="1"/>
  <c r="H30" i="3" s="1"/>
  <c r="G30" i="6" l="1"/>
  <c r="G34" i="5"/>
  <c r="G32" i="4"/>
  <c r="G30" i="3"/>
</calcChain>
</file>

<file path=xl/sharedStrings.xml><?xml version="1.0" encoding="utf-8"?>
<sst xmlns="http://schemas.openxmlformats.org/spreadsheetml/2006/main" count="213" uniqueCount="19">
  <si>
    <t>VRSTA STROŠKA</t>
  </si>
  <si>
    <t>ŠT. OPRAVLJENIH UR NA PROJEKTU</t>
  </si>
  <si>
    <t>URNA POSTAVKA (EUR)</t>
  </si>
  <si>
    <t>TIP DELA</t>
  </si>
  <si>
    <t>Izvajanje neindustrijske dejavnosti</t>
  </si>
  <si>
    <t>Vodenje in koordinacija</t>
  </si>
  <si>
    <t>Strokovna in tehnična pomoč</t>
  </si>
  <si>
    <t>SKUPAJ</t>
  </si>
  <si>
    <t>SKUPNI UPRAVIČENI STROŠKI (EUR)</t>
  </si>
  <si>
    <t>IZBERI</t>
  </si>
  <si>
    <t>Prostovoljsko delo - vsebinsko</t>
  </si>
  <si>
    <t>Prostovoljsko delo - organizacisko</t>
  </si>
  <si>
    <t>PRS - PREOSTALI STROŠKI, KI NISO STROŠKI OSEBJA (40 %)</t>
  </si>
  <si>
    <t>ODSTOTEK SOFINANCIRANJA oz. POGODBENA STOPNJA</t>
  </si>
  <si>
    <t>Preostale projektne aktivnosti</t>
  </si>
  <si>
    <t>Prostovoljsko delo - drugo</t>
  </si>
  <si>
    <t>-</t>
  </si>
  <si>
    <t>ZNESEK SOFINANCIRANJA oz. POGODBENA VREDNOST (EUR)</t>
  </si>
  <si>
    <t>VODILNI PARTNER/PARTNER (NAZIV)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</si>
</sst>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5" borderId="4" xfId="0" applyFill="1" applyBorder="1"/>
    <xf numFmtId="4" fontId="0" fillId="5" borderId="4" xfId="0" applyNumberFormat="1" applyFill="1" applyBorder="1"/>
    <xf numFmtId="4" fontId="0" fillId="5" borderId="1" xfId="0" applyNumberFormat="1" applyFill="1" applyBorder="1"/>
    <xf numFmtId="4" fontId="0" fillId="5" borderId="4" xfId="0" applyNumberForma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right"/>
    </xf>
    <xf numFmtId="4" fontId="3" fillId="4" borderId="4" xfId="0" applyNumberFormat="1" applyFont="1" applyFill="1" applyBorder="1"/>
    <xf numFmtId="4" fontId="0" fillId="3" borderId="11" xfId="0" applyNumberFormat="1" applyFill="1" applyBorder="1" applyAlignment="1">
      <alignment horizontal="right"/>
    </xf>
    <xf numFmtId="4" fontId="3" fillId="4" borderId="11" xfId="0" applyNumberFormat="1" applyFont="1" applyFill="1" applyBorder="1"/>
    <xf numFmtId="0" fontId="0" fillId="3" borderId="12" xfId="0" applyFill="1" applyBorder="1"/>
    <xf numFmtId="4" fontId="0" fillId="2" borderId="12" xfId="0" applyNumberFormat="1" applyFill="1" applyBorder="1"/>
    <xf numFmtId="4" fontId="0" fillId="3" borderId="12" xfId="0" applyNumberFormat="1" applyFill="1" applyBorder="1" applyAlignment="1">
      <alignment horizontal="right"/>
    </xf>
    <xf numFmtId="4" fontId="3" fillId="4" borderId="12" xfId="0" applyNumberFormat="1" applyFont="1" applyFill="1" applyBorder="1"/>
    <xf numFmtId="0" fontId="2" fillId="4" borderId="9" xfId="0" applyFont="1" applyFill="1" applyBorder="1"/>
    <xf numFmtId="4" fontId="4" fillId="4" borderId="2" xfId="0" applyNumberFormat="1" applyFont="1" applyFill="1" applyBorder="1"/>
    <xf numFmtId="4" fontId="2" fillId="4" borderId="3" xfId="0" applyNumberFormat="1" applyFont="1" applyFill="1" applyBorder="1"/>
    <xf numFmtId="4" fontId="2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" fontId="0" fillId="2" borderId="11" xfId="0" applyNumberFormat="1" applyFill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1209675</xdr:colOff>
      <xdr:row>1</xdr:row>
      <xdr:rowOff>152400</xdr:rowOff>
    </xdr:from>
    <xdr:to>
      <xdr:col>8</xdr:col>
      <xdr:colOff>1973199</xdr:colOff>
      <xdr:row>4</xdr:row>
      <xdr:rowOff>86868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24A5F1A-3509-DD00-CCDA-538537A5A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342900"/>
          <a:ext cx="5145024" cy="505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1209675</xdr:colOff>
      <xdr:row>3</xdr:row>
      <xdr:rowOff>152400</xdr:rowOff>
    </xdr:from>
    <xdr:to>
      <xdr:col>8</xdr:col>
      <xdr:colOff>1973199</xdr:colOff>
      <xdr:row>6</xdr:row>
      <xdr:rowOff>86868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1DABA72A-16A7-4AF1-A212-89E76FB4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342900"/>
          <a:ext cx="5145024" cy="505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1209675</xdr:colOff>
      <xdr:row>5</xdr:row>
      <xdr:rowOff>152400</xdr:rowOff>
    </xdr:from>
    <xdr:to>
      <xdr:col>8</xdr:col>
      <xdr:colOff>1973199</xdr:colOff>
      <xdr:row>8</xdr:row>
      <xdr:rowOff>86868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D7EC213-8C67-4C51-8C70-FAD87EF8B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723900"/>
          <a:ext cx="5145024" cy="505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1209675</xdr:colOff>
      <xdr:row>1</xdr:row>
      <xdr:rowOff>152400</xdr:rowOff>
    </xdr:from>
    <xdr:to>
      <xdr:col>8</xdr:col>
      <xdr:colOff>1973199</xdr:colOff>
      <xdr:row>4</xdr:row>
      <xdr:rowOff>86868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897E3C7-3CA0-41B4-9945-F71FF90D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723900"/>
          <a:ext cx="5145024" cy="505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A5A0-0108-4FFE-8A0F-7F91F2E90A14}">
  <dimension ref="B4:I32"/>
  <sheetViews>
    <sheetView workbookViewId="0">
      <selection activeCell="D9" sqref="D9"/>
    </sheetView>
  </sheetViews>
  <sheetFormatPr defaultRowHeight="15" x14ac:dyDescent="0.25"/>
  <cols>
    <col min="2" max="2" width="22.5703125" customWidth="1"/>
    <col min="3" max="3" width="52.5703125" bestFit="1" customWidth="1"/>
    <col min="4" max="4" width="28.28515625" bestFit="1" customWidth="1"/>
    <col min="5" max="5" width="22.5703125" customWidth="1"/>
    <col min="6" max="6" width="21.7109375" customWidth="1"/>
    <col min="7" max="7" width="18.85546875" customWidth="1"/>
    <col min="8" max="8" width="25.140625" customWidth="1"/>
    <col min="9" max="9" width="30.28515625" customWidth="1"/>
  </cols>
  <sheetData>
    <row r="4" spans="2:9" x14ac:dyDescent="0.25">
      <c r="G4" s="1"/>
    </row>
    <row r="5" spans="2:9" x14ac:dyDescent="0.25">
      <c r="G5" s="1"/>
    </row>
    <row r="6" spans="2:9" x14ac:dyDescent="0.25">
      <c r="G6" s="1"/>
    </row>
    <row r="7" spans="2:9" ht="15.75" thickBot="1" x14ac:dyDescent="0.3">
      <c r="G7" s="1"/>
    </row>
    <row r="8" spans="2:9" ht="45.75" thickBot="1" x14ac:dyDescent="0.3">
      <c r="B8" s="24" t="s">
        <v>18</v>
      </c>
      <c r="C8" s="6" t="s">
        <v>0</v>
      </c>
      <c r="D8" s="6" t="s">
        <v>3</v>
      </c>
      <c r="E8" s="7" t="s">
        <v>1</v>
      </c>
      <c r="F8" s="8" t="s">
        <v>2</v>
      </c>
      <c r="G8" s="9" t="s">
        <v>8</v>
      </c>
      <c r="H8" s="10" t="s">
        <v>17</v>
      </c>
      <c r="I8" s="11" t="s">
        <v>13</v>
      </c>
    </row>
    <row r="9" spans="2:9" x14ac:dyDescent="0.25">
      <c r="B9" s="25"/>
      <c r="C9" s="26" t="s">
        <v>9</v>
      </c>
      <c r="D9" s="27" t="s">
        <v>9</v>
      </c>
      <c r="E9" s="28"/>
      <c r="F9" s="12" t="str">
        <f>VLOOKUP(D9,SE!$A$1:$B$8,2,FALSE)</f>
        <v>-</v>
      </c>
      <c r="G9" s="13" t="str">
        <f>IF(E9="","",E9*F9)</f>
        <v/>
      </c>
      <c r="H9" s="13" t="str">
        <f>IF(E9="","",G9*I9/100)</f>
        <v/>
      </c>
      <c r="I9" s="13" t="str">
        <f>IF(E9="","",80)</f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>IF(E10="","",E10*F10)</f>
        <v/>
      </c>
      <c r="H10" s="13" t="str">
        <f t="shared" ref="H10:H28" si="0">IF(E10="","",G10*I10/100)</f>
        <v/>
      </c>
      <c r="I10" s="13" t="str">
        <f t="shared" ref="I10:I28" si="1">IF(E10="","",80)</f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ref="G11:G28" si="2">IF(E11="","",E11*F11)</f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x14ac:dyDescent="0.25">
      <c r="B26" s="25"/>
      <c r="C26" s="26" t="s">
        <v>9</v>
      </c>
      <c r="D26" s="27" t="s">
        <v>9</v>
      </c>
      <c r="E26" s="29"/>
      <c r="F26" s="12" t="str">
        <f>VLOOKUP(D26,SE!$A$1:$B$8,2,FALSE)</f>
        <v>-</v>
      </c>
      <c r="G26" s="13" t="str">
        <f t="shared" si="2"/>
        <v/>
      </c>
      <c r="H26" s="13" t="str">
        <f t="shared" si="0"/>
        <v/>
      </c>
      <c r="I26" s="13" t="str">
        <f t="shared" si="1"/>
        <v/>
      </c>
    </row>
    <row r="27" spans="2:9" x14ac:dyDescent="0.25">
      <c r="B27" s="25"/>
      <c r="C27" s="26" t="s">
        <v>9</v>
      </c>
      <c r="D27" s="27" t="s">
        <v>9</v>
      </c>
      <c r="E27" s="29"/>
      <c r="F27" s="12" t="str">
        <f>VLOOKUP(D27,SE!$A$1:$B$8,2,FALSE)</f>
        <v>-</v>
      </c>
      <c r="G27" s="13" t="str">
        <f t="shared" si="2"/>
        <v/>
      </c>
      <c r="H27" s="13" t="str">
        <f t="shared" si="0"/>
        <v/>
      </c>
      <c r="I27" s="13" t="str">
        <f t="shared" si="1"/>
        <v/>
      </c>
    </row>
    <row r="28" spans="2:9" ht="15.75" thickBot="1" x14ac:dyDescent="0.3">
      <c r="B28" s="25"/>
      <c r="C28" s="30" t="s">
        <v>9</v>
      </c>
      <c r="D28" s="31" t="s">
        <v>9</v>
      </c>
      <c r="E28" s="32"/>
      <c r="F28" s="14" t="str">
        <f>VLOOKUP(D28,SE!$A$1:$B$8,2,FALSE)</f>
        <v>-</v>
      </c>
      <c r="G28" s="15" t="str">
        <f t="shared" si="2"/>
        <v/>
      </c>
      <c r="H28" s="13" t="str">
        <f t="shared" si="0"/>
        <v/>
      </c>
      <c r="I28" s="15" t="str">
        <f t="shared" si="1"/>
        <v/>
      </c>
    </row>
    <row r="29" spans="2:9" ht="16.5" thickTop="1" thickBot="1" x14ac:dyDescent="0.3">
      <c r="C29" s="16" t="s">
        <v>12</v>
      </c>
      <c r="D29" s="16" t="s">
        <v>14</v>
      </c>
      <c r="E29" s="17"/>
      <c r="F29" s="18"/>
      <c r="G29" s="19">
        <f>SUM(G9:G28)*0.4</f>
        <v>0</v>
      </c>
      <c r="H29" s="19">
        <f t="shared" ref="H29" si="3">G29*0.8</f>
        <v>0</v>
      </c>
      <c r="I29" s="19">
        <v>80</v>
      </c>
    </row>
    <row r="30" spans="2:9" ht="15.75" thickBot="1" x14ac:dyDescent="0.3">
      <c r="F30" s="20" t="s">
        <v>7</v>
      </c>
      <c r="G30" s="21">
        <f t="shared" ref="G30" si="4">SUM(G9:G29)</f>
        <v>0</v>
      </c>
      <c r="H30" s="22">
        <f>SUM(H9:H29)</f>
        <v>0</v>
      </c>
      <c r="I30" s="23"/>
    </row>
    <row r="31" spans="2:9" x14ac:dyDescent="0.25">
      <c r="G31" s="1"/>
    </row>
    <row r="32" spans="2:9" x14ac:dyDescent="0.25">
      <c r="D32" s="1"/>
      <c r="G32" s="1"/>
    </row>
  </sheetData>
  <protectedRanges>
    <protectedRange sqref="E9:E28" name="Število ur_1"/>
    <protectedRange sqref="B9:B28" name="upravičenec_1"/>
  </protectedRanges>
  <dataValidations count="4">
    <dataValidation type="list" allowBlank="1" showInputMessage="1" showErrorMessage="1" sqref="C29" xr:uid="{1A73BC11-C3C5-4EB0-943C-0F4C35B617E6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9:D28" xr:uid="{BD20EAA8-EBCF-4710-A571-FF9FFCA7F94C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9:C28" xr:uid="{36A570F6-7509-4EF7-8FD4-A048ABCA9DCB}">
      <formula1>"IZBERI, NSO - NEPOSREDNI STROŠKI OSEBJA"</formula1>
    </dataValidation>
    <dataValidation type="list" allowBlank="1" showInputMessage="1" showErrorMessage="1" sqref="D29" xr:uid="{DDC7561C-3466-4939-A32F-8BC3514D4BC8}">
      <formula1>"Preostale projektne aktivnosti"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4473-8906-4244-BDAE-80BD144E8B44}">
  <dimension ref="B6:I32"/>
  <sheetViews>
    <sheetView workbookViewId="0">
      <selection activeCell="B4" sqref="B4:I32"/>
    </sheetView>
  </sheetViews>
  <sheetFormatPr defaultRowHeight="15" x14ac:dyDescent="0.25"/>
  <cols>
    <col min="2" max="2" width="22.5703125" customWidth="1"/>
    <col min="3" max="3" width="52.5703125" bestFit="1" customWidth="1"/>
    <col min="4" max="4" width="28.28515625" bestFit="1" customWidth="1"/>
    <col min="5" max="5" width="22.5703125" customWidth="1"/>
    <col min="6" max="6" width="21.7109375" customWidth="1"/>
    <col min="7" max="7" width="18.85546875" customWidth="1"/>
    <col min="8" max="8" width="25.140625" customWidth="1"/>
    <col min="9" max="9" width="30.28515625" customWidth="1"/>
  </cols>
  <sheetData>
    <row r="6" spans="2:9" x14ac:dyDescent="0.25">
      <c r="G6" s="1"/>
    </row>
    <row r="7" spans="2:9" x14ac:dyDescent="0.25">
      <c r="G7" s="1"/>
    </row>
    <row r="8" spans="2:9" x14ac:dyDescent="0.25">
      <c r="G8" s="1"/>
    </row>
    <row r="9" spans="2:9" ht="15.75" thickBot="1" x14ac:dyDescent="0.3">
      <c r="G9" s="1"/>
    </row>
    <row r="10" spans="2:9" ht="45.75" thickBot="1" x14ac:dyDescent="0.3">
      <c r="B10" s="24" t="s">
        <v>18</v>
      </c>
      <c r="C10" s="6" t="s">
        <v>0</v>
      </c>
      <c r="D10" s="6" t="s">
        <v>3</v>
      </c>
      <c r="E10" s="7" t="s">
        <v>1</v>
      </c>
      <c r="F10" s="8" t="s">
        <v>2</v>
      </c>
      <c r="G10" s="9" t="s">
        <v>8</v>
      </c>
      <c r="H10" s="10" t="s">
        <v>17</v>
      </c>
      <c r="I10" s="11" t="s">
        <v>13</v>
      </c>
    </row>
    <row r="11" spans="2:9" x14ac:dyDescent="0.25">
      <c r="B11" s="25"/>
      <c r="C11" s="26" t="s">
        <v>9</v>
      </c>
      <c r="D11" s="27" t="s">
        <v>9</v>
      </c>
      <c r="E11" s="28"/>
      <c r="F11" s="12" t="str">
        <f>VLOOKUP(D11,SE!$A$1:$B$8,2,FALSE)</f>
        <v>-</v>
      </c>
      <c r="G11" s="13" t="str">
        <f>IF(E11="","",E11*F11)</f>
        <v/>
      </c>
      <c r="H11" s="13" t="str">
        <f>IF(E11="","",G11*I11/100)</f>
        <v/>
      </c>
      <c r="I11" s="13" t="str">
        <f>IF(E11="","",80)</f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>IF(E12="","",E12*F12)</f>
        <v/>
      </c>
      <c r="H12" s="13" t="str">
        <f t="shared" ref="H12:H30" si="0">IF(E12="","",G12*I12/100)</f>
        <v/>
      </c>
      <c r="I12" s="13" t="str">
        <f t="shared" ref="I12:I30" si="1">IF(E12="","",80)</f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ref="G13:G30" si="2">IF(E13="","",E13*F13)</f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x14ac:dyDescent="0.25">
      <c r="B26" s="25"/>
      <c r="C26" s="26" t="s">
        <v>9</v>
      </c>
      <c r="D26" s="27" t="s">
        <v>9</v>
      </c>
      <c r="E26" s="29"/>
      <c r="F26" s="12" t="str">
        <f>VLOOKUP(D26,SE!$A$1:$B$8,2,FALSE)</f>
        <v>-</v>
      </c>
      <c r="G26" s="13" t="str">
        <f t="shared" si="2"/>
        <v/>
      </c>
      <c r="H26" s="13" t="str">
        <f t="shared" si="0"/>
        <v/>
      </c>
      <c r="I26" s="13" t="str">
        <f t="shared" si="1"/>
        <v/>
      </c>
    </row>
    <row r="27" spans="2:9" x14ac:dyDescent="0.25">
      <c r="B27" s="25"/>
      <c r="C27" s="26" t="s">
        <v>9</v>
      </c>
      <c r="D27" s="27" t="s">
        <v>9</v>
      </c>
      <c r="E27" s="29"/>
      <c r="F27" s="12" t="str">
        <f>VLOOKUP(D27,SE!$A$1:$B$8,2,FALSE)</f>
        <v>-</v>
      </c>
      <c r="G27" s="13" t="str">
        <f t="shared" si="2"/>
        <v/>
      </c>
      <c r="H27" s="13" t="str">
        <f t="shared" si="0"/>
        <v/>
      </c>
      <c r="I27" s="13" t="str">
        <f t="shared" si="1"/>
        <v/>
      </c>
    </row>
    <row r="28" spans="2:9" x14ac:dyDescent="0.25">
      <c r="B28" s="25"/>
      <c r="C28" s="26" t="s">
        <v>9</v>
      </c>
      <c r="D28" s="27" t="s">
        <v>9</v>
      </c>
      <c r="E28" s="29"/>
      <c r="F28" s="12" t="str">
        <f>VLOOKUP(D28,SE!$A$1:$B$8,2,FALSE)</f>
        <v>-</v>
      </c>
      <c r="G28" s="13" t="str">
        <f t="shared" si="2"/>
        <v/>
      </c>
      <c r="H28" s="13" t="str">
        <f t="shared" si="0"/>
        <v/>
      </c>
      <c r="I28" s="13" t="str">
        <f t="shared" si="1"/>
        <v/>
      </c>
    </row>
    <row r="29" spans="2:9" x14ac:dyDescent="0.25">
      <c r="B29" s="25"/>
      <c r="C29" s="26" t="s">
        <v>9</v>
      </c>
      <c r="D29" s="27" t="s">
        <v>9</v>
      </c>
      <c r="E29" s="29"/>
      <c r="F29" s="12" t="str">
        <f>VLOOKUP(D29,SE!$A$1:$B$8,2,FALSE)</f>
        <v>-</v>
      </c>
      <c r="G29" s="13" t="str">
        <f t="shared" si="2"/>
        <v/>
      </c>
      <c r="H29" s="13" t="str">
        <f t="shared" si="0"/>
        <v/>
      </c>
      <c r="I29" s="13" t="str">
        <f t="shared" si="1"/>
        <v/>
      </c>
    </row>
    <row r="30" spans="2:9" ht="15.75" thickBot="1" x14ac:dyDescent="0.3">
      <c r="B30" s="25"/>
      <c r="C30" s="30" t="s">
        <v>9</v>
      </c>
      <c r="D30" s="31" t="s">
        <v>9</v>
      </c>
      <c r="E30" s="32"/>
      <c r="F30" s="14" t="str">
        <f>VLOOKUP(D30,SE!$A$1:$B$8,2,FALSE)</f>
        <v>-</v>
      </c>
      <c r="G30" s="15" t="str">
        <f t="shared" si="2"/>
        <v/>
      </c>
      <c r="H30" s="13" t="str">
        <f t="shared" si="0"/>
        <v/>
      </c>
      <c r="I30" s="15" t="str">
        <f t="shared" si="1"/>
        <v/>
      </c>
    </row>
    <row r="31" spans="2:9" ht="16.5" thickTop="1" thickBot="1" x14ac:dyDescent="0.3">
      <c r="C31" s="16" t="s">
        <v>12</v>
      </c>
      <c r="D31" s="16" t="s">
        <v>14</v>
      </c>
      <c r="E31" s="17"/>
      <c r="F31" s="18"/>
      <c r="G31" s="19">
        <f>SUM(G11:G30)*0.4</f>
        <v>0</v>
      </c>
      <c r="H31" s="19">
        <f t="shared" ref="H31" si="3">G31*0.8</f>
        <v>0</v>
      </c>
      <c r="I31" s="19">
        <v>80</v>
      </c>
    </row>
    <row r="32" spans="2:9" ht="15.75" thickBot="1" x14ac:dyDescent="0.3">
      <c r="F32" s="20" t="s">
        <v>7</v>
      </c>
      <c r="G32" s="21">
        <f t="shared" ref="G32" si="4">SUM(G11:G31)</f>
        <v>0</v>
      </c>
      <c r="H32" s="22">
        <f>SUM(H11:H31)</f>
        <v>0</v>
      </c>
      <c r="I32" s="23"/>
    </row>
  </sheetData>
  <protectedRanges>
    <protectedRange sqref="E11:E30" name="Število ur_1_1"/>
    <protectedRange sqref="B11:B30" name="upravičenec_1_1"/>
  </protectedRanges>
  <dataValidations count="4">
    <dataValidation type="list" allowBlank="1" showInputMessage="1" showErrorMessage="1" sqref="D31" xr:uid="{0857A2A9-DF1F-4453-840D-A6D3F18B4075}">
      <formula1>"Preostale projektne aktivnosti"</formula1>
    </dataValidation>
    <dataValidation type="list" allowBlank="1" showInputMessage="1" showErrorMessage="1" sqref="C11:C30" xr:uid="{626E9641-8B21-44B8-9734-CE6908D319FB}">
      <formula1>"IZBERI, NSO - NEPOSREDNI STROŠKI OSEBJA"</formula1>
    </dataValidation>
    <dataValidation type="list" allowBlank="1" showInputMessage="1" showErrorMessage="1" sqref="D11:D30" xr:uid="{93165B16-F896-4F9D-941F-EEDC36487F21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31" xr:uid="{11032043-957C-4EDA-9F77-8ED9193692FA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3736-2670-4B4E-9117-50E64C8B27B0}">
  <dimension ref="B8:I34"/>
  <sheetViews>
    <sheetView workbookViewId="0">
      <selection activeCell="B6" sqref="B6:I34"/>
    </sheetView>
  </sheetViews>
  <sheetFormatPr defaultRowHeight="15" x14ac:dyDescent="0.25"/>
  <cols>
    <col min="2" max="2" width="22.5703125" customWidth="1"/>
    <col min="3" max="3" width="52.5703125" bestFit="1" customWidth="1"/>
    <col min="4" max="4" width="28.28515625" bestFit="1" customWidth="1"/>
    <col min="5" max="5" width="22.5703125" customWidth="1"/>
    <col min="6" max="6" width="21.7109375" customWidth="1"/>
    <col min="7" max="7" width="18.85546875" customWidth="1"/>
    <col min="8" max="8" width="25.140625" customWidth="1"/>
    <col min="9" max="9" width="30.28515625" customWidth="1"/>
  </cols>
  <sheetData>
    <row r="8" spans="2:9" x14ac:dyDescent="0.25">
      <c r="G8" s="1"/>
    </row>
    <row r="9" spans="2:9" x14ac:dyDescent="0.25">
      <c r="G9" s="1"/>
    </row>
    <row r="10" spans="2:9" x14ac:dyDescent="0.25">
      <c r="G10" s="1"/>
    </row>
    <row r="11" spans="2:9" ht="15.75" thickBot="1" x14ac:dyDescent="0.3">
      <c r="G11" s="1"/>
    </row>
    <row r="12" spans="2:9" ht="45.75" thickBot="1" x14ac:dyDescent="0.3">
      <c r="B12" s="24" t="s">
        <v>18</v>
      </c>
      <c r="C12" s="6" t="s">
        <v>0</v>
      </c>
      <c r="D12" s="6" t="s">
        <v>3</v>
      </c>
      <c r="E12" s="7" t="s">
        <v>1</v>
      </c>
      <c r="F12" s="8" t="s">
        <v>2</v>
      </c>
      <c r="G12" s="9" t="s">
        <v>8</v>
      </c>
      <c r="H12" s="10" t="s">
        <v>17</v>
      </c>
      <c r="I12" s="11" t="s">
        <v>13</v>
      </c>
    </row>
    <row r="13" spans="2:9" x14ac:dyDescent="0.25">
      <c r="B13" s="25"/>
      <c r="C13" s="26" t="s">
        <v>9</v>
      </c>
      <c r="D13" s="27" t="s">
        <v>9</v>
      </c>
      <c r="E13" s="28"/>
      <c r="F13" s="12" t="str">
        <f>VLOOKUP(D13,SE!$A$1:$B$8,2,FALSE)</f>
        <v>-</v>
      </c>
      <c r="G13" s="13" t="str">
        <f>IF(E13="","",E13*F13)</f>
        <v/>
      </c>
      <c r="H13" s="13" t="str">
        <f>IF(E13="","",G13*I13/100)</f>
        <v/>
      </c>
      <c r="I13" s="13" t="str">
        <f>IF(E13="","",80)</f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>IF(E14="","",E14*F14)</f>
        <v/>
      </c>
      <c r="H14" s="13" t="str">
        <f t="shared" ref="H14:H32" si="0">IF(E14="","",G14*I14/100)</f>
        <v/>
      </c>
      <c r="I14" s="13" t="str">
        <f t="shared" ref="I14:I32" si="1">IF(E14="","",80)</f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ref="G15:G32" si="2">IF(E15="","",E15*F15)</f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x14ac:dyDescent="0.25">
      <c r="B26" s="25"/>
      <c r="C26" s="26" t="s">
        <v>9</v>
      </c>
      <c r="D26" s="27" t="s">
        <v>9</v>
      </c>
      <c r="E26" s="29"/>
      <c r="F26" s="12" t="str">
        <f>VLOOKUP(D26,SE!$A$1:$B$8,2,FALSE)</f>
        <v>-</v>
      </c>
      <c r="G26" s="13" t="str">
        <f t="shared" si="2"/>
        <v/>
      </c>
      <c r="H26" s="13" t="str">
        <f t="shared" si="0"/>
        <v/>
      </c>
      <c r="I26" s="13" t="str">
        <f t="shared" si="1"/>
        <v/>
      </c>
    </row>
    <row r="27" spans="2:9" x14ac:dyDescent="0.25">
      <c r="B27" s="25"/>
      <c r="C27" s="26" t="s">
        <v>9</v>
      </c>
      <c r="D27" s="27" t="s">
        <v>9</v>
      </c>
      <c r="E27" s="29"/>
      <c r="F27" s="12" t="str">
        <f>VLOOKUP(D27,SE!$A$1:$B$8,2,FALSE)</f>
        <v>-</v>
      </c>
      <c r="G27" s="13" t="str">
        <f t="shared" si="2"/>
        <v/>
      </c>
      <c r="H27" s="13" t="str">
        <f t="shared" si="0"/>
        <v/>
      </c>
      <c r="I27" s="13" t="str">
        <f t="shared" si="1"/>
        <v/>
      </c>
    </row>
    <row r="28" spans="2:9" x14ac:dyDescent="0.25">
      <c r="B28" s="25"/>
      <c r="C28" s="26" t="s">
        <v>9</v>
      </c>
      <c r="D28" s="27" t="s">
        <v>9</v>
      </c>
      <c r="E28" s="29"/>
      <c r="F28" s="12" t="str">
        <f>VLOOKUP(D28,SE!$A$1:$B$8,2,FALSE)</f>
        <v>-</v>
      </c>
      <c r="G28" s="13" t="str">
        <f t="shared" si="2"/>
        <v/>
      </c>
      <c r="H28" s="13" t="str">
        <f t="shared" si="0"/>
        <v/>
      </c>
      <c r="I28" s="13" t="str">
        <f t="shared" si="1"/>
        <v/>
      </c>
    </row>
    <row r="29" spans="2:9" x14ac:dyDescent="0.25">
      <c r="B29" s="25"/>
      <c r="C29" s="26" t="s">
        <v>9</v>
      </c>
      <c r="D29" s="27" t="s">
        <v>9</v>
      </c>
      <c r="E29" s="29"/>
      <c r="F29" s="12" t="str">
        <f>VLOOKUP(D29,SE!$A$1:$B$8,2,FALSE)</f>
        <v>-</v>
      </c>
      <c r="G29" s="13" t="str">
        <f t="shared" si="2"/>
        <v/>
      </c>
      <c r="H29" s="13" t="str">
        <f t="shared" si="0"/>
        <v/>
      </c>
      <c r="I29" s="13" t="str">
        <f t="shared" si="1"/>
        <v/>
      </c>
    </row>
    <row r="30" spans="2:9" x14ac:dyDescent="0.25">
      <c r="B30" s="25"/>
      <c r="C30" s="26" t="s">
        <v>9</v>
      </c>
      <c r="D30" s="27" t="s">
        <v>9</v>
      </c>
      <c r="E30" s="29"/>
      <c r="F30" s="12" t="str">
        <f>VLOOKUP(D30,SE!$A$1:$B$8,2,FALSE)</f>
        <v>-</v>
      </c>
      <c r="G30" s="13" t="str">
        <f t="shared" si="2"/>
        <v/>
      </c>
      <c r="H30" s="13" t="str">
        <f t="shared" si="0"/>
        <v/>
      </c>
      <c r="I30" s="13" t="str">
        <f t="shared" si="1"/>
        <v/>
      </c>
    </row>
    <row r="31" spans="2:9" x14ac:dyDescent="0.25">
      <c r="B31" s="25"/>
      <c r="C31" s="26" t="s">
        <v>9</v>
      </c>
      <c r="D31" s="27" t="s">
        <v>9</v>
      </c>
      <c r="E31" s="29"/>
      <c r="F31" s="12" t="str">
        <f>VLOOKUP(D31,SE!$A$1:$B$8,2,FALSE)</f>
        <v>-</v>
      </c>
      <c r="G31" s="13" t="str">
        <f t="shared" si="2"/>
        <v/>
      </c>
      <c r="H31" s="13" t="str">
        <f t="shared" si="0"/>
        <v/>
      </c>
      <c r="I31" s="13" t="str">
        <f t="shared" si="1"/>
        <v/>
      </c>
    </row>
    <row r="32" spans="2:9" ht="15.75" thickBot="1" x14ac:dyDescent="0.3">
      <c r="B32" s="25"/>
      <c r="C32" s="30" t="s">
        <v>9</v>
      </c>
      <c r="D32" s="31" t="s">
        <v>9</v>
      </c>
      <c r="E32" s="32"/>
      <c r="F32" s="14" t="str">
        <f>VLOOKUP(D32,SE!$A$1:$B$8,2,FALSE)</f>
        <v>-</v>
      </c>
      <c r="G32" s="15" t="str">
        <f t="shared" si="2"/>
        <v/>
      </c>
      <c r="H32" s="13" t="str">
        <f t="shared" si="0"/>
        <v/>
      </c>
      <c r="I32" s="15" t="str">
        <f t="shared" si="1"/>
        <v/>
      </c>
    </row>
    <row r="33" spans="3:9" ht="16.5" thickTop="1" thickBot="1" x14ac:dyDescent="0.3">
      <c r="C33" s="16" t="s">
        <v>12</v>
      </c>
      <c r="D33" s="16" t="s">
        <v>14</v>
      </c>
      <c r="E33" s="17"/>
      <c r="F33" s="18"/>
      <c r="G33" s="19">
        <f>SUM(G13:G32)*0.4</f>
        <v>0</v>
      </c>
      <c r="H33" s="19">
        <f t="shared" ref="H33" si="3">G33*0.8</f>
        <v>0</v>
      </c>
      <c r="I33" s="19">
        <v>80</v>
      </c>
    </row>
    <row r="34" spans="3:9" ht="15.75" thickBot="1" x14ac:dyDescent="0.3">
      <c r="F34" s="20" t="s">
        <v>7</v>
      </c>
      <c r="G34" s="21">
        <f t="shared" ref="G34" si="4">SUM(G13:G33)</f>
        <v>0</v>
      </c>
      <c r="H34" s="22">
        <f>SUM(H13:H33)</f>
        <v>0</v>
      </c>
      <c r="I34" s="23"/>
    </row>
  </sheetData>
  <protectedRanges>
    <protectedRange sqref="E13:E32" name="Število ur_1_1_1"/>
    <protectedRange sqref="B13:B32" name="upravičenec_1_1_1"/>
  </protectedRanges>
  <dataValidations count="4">
    <dataValidation type="list" allowBlank="1" showInputMessage="1" showErrorMessage="1" sqref="C33" xr:uid="{8FAC666C-E5A9-4D32-BE29-7CCEDE5BEB34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13:D32" xr:uid="{2B7A04AD-9FCF-44E5-8447-570C15FC2A2D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13:C32" xr:uid="{BC863425-919F-435B-8980-A6E290735CD0}">
      <formula1>"IZBERI, NSO - NEPOSREDNI STROŠKI OSEBJA"</formula1>
    </dataValidation>
    <dataValidation type="list" allowBlank="1" showInputMessage="1" showErrorMessage="1" sqref="D33" xr:uid="{099D4FB1-EEE9-44FD-BF57-96974A42D6FB}">
      <formula1>"Preostale projektne aktivnosti"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E382-F415-46E8-B6DD-3F7CA113A280}">
  <dimension ref="B4:I30"/>
  <sheetViews>
    <sheetView tabSelected="1" workbookViewId="0">
      <selection activeCell="K8" sqref="K8"/>
    </sheetView>
  </sheetViews>
  <sheetFormatPr defaultRowHeight="15" x14ac:dyDescent="0.25"/>
  <cols>
    <col min="2" max="2" width="22.5703125" customWidth="1"/>
    <col min="3" max="3" width="52.5703125" bestFit="1" customWidth="1"/>
    <col min="4" max="4" width="28.28515625" bestFit="1" customWidth="1"/>
    <col min="5" max="5" width="22.5703125" customWidth="1"/>
    <col min="6" max="6" width="21.7109375" customWidth="1"/>
    <col min="7" max="7" width="18.85546875" customWidth="1"/>
    <col min="8" max="8" width="25.140625" customWidth="1"/>
    <col min="9" max="9" width="30.28515625" customWidth="1"/>
  </cols>
  <sheetData>
    <row r="4" spans="2:9" x14ac:dyDescent="0.25">
      <c r="G4" s="1"/>
    </row>
    <row r="5" spans="2:9" x14ac:dyDescent="0.25">
      <c r="G5" s="1"/>
    </row>
    <row r="6" spans="2:9" x14ac:dyDescent="0.25">
      <c r="G6" s="1"/>
    </row>
    <row r="7" spans="2:9" ht="15.75" thickBot="1" x14ac:dyDescent="0.3">
      <c r="G7" s="1"/>
    </row>
    <row r="8" spans="2:9" ht="45.75" thickBot="1" x14ac:dyDescent="0.3">
      <c r="B8" s="24" t="s">
        <v>18</v>
      </c>
      <c r="C8" s="6" t="s">
        <v>0</v>
      </c>
      <c r="D8" s="6" t="s">
        <v>3</v>
      </c>
      <c r="E8" s="7" t="s">
        <v>1</v>
      </c>
      <c r="F8" s="8" t="s">
        <v>2</v>
      </c>
      <c r="G8" s="9" t="s">
        <v>8</v>
      </c>
      <c r="H8" s="10" t="s">
        <v>17</v>
      </c>
      <c r="I8" s="11" t="s">
        <v>13</v>
      </c>
    </row>
    <row r="9" spans="2:9" x14ac:dyDescent="0.25">
      <c r="B9" s="25"/>
      <c r="C9" s="26" t="s">
        <v>9</v>
      </c>
      <c r="D9" s="27" t="s">
        <v>9</v>
      </c>
      <c r="E9" s="28"/>
      <c r="F9" s="12" t="str">
        <f>VLOOKUP(D9,SE!$A$1:$B$8,2,FALSE)</f>
        <v>-</v>
      </c>
      <c r="G9" s="13" t="str">
        <f>IF(E9="","",E9*F9)</f>
        <v/>
      </c>
      <c r="H9" s="13" t="str">
        <f>IF(E9="","",G9*I9/100)</f>
        <v/>
      </c>
      <c r="I9" s="13" t="str">
        <f>IF(E9="","",80)</f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>IF(E10="","",E10*F10)</f>
        <v/>
      </c>
      <c r="H10" s="13" t="str">
        <f t="shared" ref="H10:H28" si="0">IF(E10="","",G10*I10/100)</f>
        <v/>
      </c>
      <c r="I10" s="13" t="str">
        <f t="shared" ref="I10:I28" si="1">IF(E10="","",80)</f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ref="G11:G28" si="2">IF(E11="","",E11*F11)</f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x14ac:dyDescent="0.25">
      <c r="B26" s="25"/>
      <c r="C26" s="26" t="s">
        <v>9</v>
      </c>
      <c r="D26" s="27" t="s">
        <v>9</v>
      </c>
      <c r="E26" s="29"/>
      <c r="F26" s="12" t="str">
        <f>VLOOKUP(D26,SE!$A$1:$B$8,2,FALSE)</f>
        <v>-</v>
      </c>
      <c r="G26" s="13" t="str">
        <f t="shared" si="2"/>
        <v/>
      </c>
      <c r="H26" s="13" t="str">
        <f t="shared" si="0"/>
        <v/>
      </c>
      <c r="I26" s="13" t="str">
        <f t="shared" si="1"/>
        <v/>
      </c>
    </row>
    <row r="27" spans="2:9" x14ac:dyDescent="0.25">
      <c r="B27" s="25"/>
      <c r="C27" s="26" t="s">
        <v>9</v>
      </c>
      <c r="D27" s="27" t="s">
        <v>9</v>
      </c>
      <c r="E27" s="29"/>
      <c r="F27" s="12" t="str">
        <f>VLOOKUP(D27,SE!$A$1:$B$8,2,FALSE)</f>
        <v>-</v>
      </c>
      <c r="G27" s="13" t="str">
        <f t="shared" si="2"/>
        <v/>
      </c>
      <c r="H27" s="13" t="str">
        <f t="shared" si="0"/>
        <v/>
      </c>
      <c r="I27" s="13" t="str">
        <f t="shared" si="1"/>
        <v/>
      </c>
    </row>
    <row r="28" spans="2:9" ht="15.75" thickBot="1" x14ac:dyDescent="0.3">
      <c r="B28" s="25"/>
      <c r="C28" s="30" t="s">
        <v>9</v>
      </c>
      <c r="D28" s="31" t="s">
        <v>9</v>
      </c>
      <c r="E28" s="32"/>
      <c r="F28" s="14" t="str">
        <f>VLOOKUP(D28,SE!$A$1:$B$8,2,FALSE)</f>
        <v>-</v>
      </c>
      <c r="G28" s="15" t="str">
        <f t="shared" si="2"/>
        <v/>
      </c>
      <c r="H28" s="13" t="str">
        <f t="shared" si="0"/>
        <v/>
      </c>
      <c r="I28" s="15" t="str">
        <f t="shared" si="1"/>
        <v/>
      </c>
    </row>
    <row r="29" spans="2:9" ht="16.5" thickTop="1" thickBot="1" x14ac:dyDescent="0.3">
      <c r="C29" s="16" t="s">
        <v>12</v>
      </c>
      <c r="D29" s="16" t="s">
        <v>14</v>
      </c>
      <c r="E29" s="17"/>
      <c r="F29" s="18"/>
      <c r="G29" s="19">
        <f>SUM(G9:G28)*0.4</f>
        <v>0</v>
      </c>
      <c r="H29" s="19">
        <f t="shared" ref="H29" si="3">G29*0.8</f>
        <v>0</v>
      </c>
      <c r="I29" s="19">
        <v>80</v>
      </c>
    </row>
    <row r="30" spans="2:9" ht="15.75" thickBot="1" x14ac:dyDescent="0.3">
      <c r="F30" s="20" t="s">
        <v>7</v>
      </c>
      <c r="G30" s="21">
        <f t="shared" ref="G30" si="4">SUM(G9:G29)</f>
        <v>0</v>
      </c>
      <c r="H30" s="22">
        <f>SUM(H9:H29)</f>
        <v>0</v>
      </c>
      <c r="I30" s="23"/>
    </row>
  </sheetData>
  <protectedRanges>
    <protectedRange sqref="E9:E28" name="Število ur_1_1_1"/>
    <protectedRange sqref="B9:B28" name="upravičenec_1_1_1"/>
  </protectedRanges>
  <dataValidations count="4">
    <dataValidation type="list" allowBlank="1" showInputMessage="1" showErrorMessage="1" sqref="C29" xr:uid="{267800FB-6F0B-41D3-9996-7E8ED6745B2B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9:D28" xr:uid="{21DE2BF2-1944-4BBA-AB73-5AD971F1197B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9:C28" xr:uid="{3F5B184E-1BD3-49FE-A1E2-ADF2DECC4CA1}">
      <formula1>"IZBERI, NSO - NEPOSREDNI STROŠKI OSEBJA"</formula1>
    </dataValidation>
    <dataValidation type="list" allowBlank="1" showInputMessage="1" showErrorMessage="1" sqref="D29" xr:uid="{CF0A9181-1CC1-4128-B32B-00E2E365740A}">
      <formula1>"Preostale projektne aktivnosti"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21C6-F623-4112-9A50-5F4A8A802453}">
  <dimension ref="A1:B8"/>
  <sheetViews>
    <sheetView workbookViewId="0">
      <selection sqref="A1:B8"/>
    </sheetView>
  </sheetViews>
  <sheetFormatPr defaultRowHeight="15" x14ac:dyDescent="0.25"/>
  <cols>
    <col min="1" max="1" width="40.7109375" customWidth="1"/>
    <col min="2" max="2" width="14.28515625" customWidth="1"/>
  </cols>
  <sheetData>
    <row r="1" spans="1:2" x14ac:dyDescent="0.25">
      <c r="A1" s="2" t="s">
        <v>9</v>
      </c>
      <c r="B1" s="5" t="s">
        <v>16</v>
      </c>
    </row>
    <row r="2" spans="1:2" x14ac:dyDescent="0.25">
      <c r="A2" s="2" t="s">
        <v>5</v>
      </c>
      <c r="B2" s="3">
        <v>23.33</v>
      </c>
    </row>
    <row r="3" spans="1:2" x14ac:dyDescent="0.25">
      <c r="A3" s="2" t="s">
        <v>6</v>
      </c>
      <c r="B3" s="4">
        <v>17.89</v>
      </c>
    </row>
    <row r="4" spans="1:2" x14ac:dyDescent="0.25">
      <c r="A4" s="2" t="s">
        <v>4</v>
      </c>
      <c r="B4" s="4">
        <v>13.24</v>
      </c>
    </row>
    <row r="5" spans="1:2" x14ac:dyDescent="0.25">
      <c r="A5" s="2" t="s">
        <v>4</v>
      </c>
      <c r="B5" s="4">
        <v>13.24</v>
      </c>
    </row>
    <row r="6" spans="1:2" x14ac:dyDescent="0.25">
      <c r="A6" s="2" t="s">
        <v>10</v>
      </c>
      <c r="B6" s="4">
        <v>10</v>
      </c>
    </row>
    <row r="7" spans="1:2" x14ac:dyDescent="0.25">
      <c r="A7" s="2" t="s">
        <v>11</v>
      </c>
      <c r="B7" s="4">
        <v>13</v>
      </c>
    </row>
    <row r="8" spans="1:2" x14ac:dyDescent="0.25">
      <c r="A8" s="2" t="s">
        <v>15</v>
      </c>
      <c r="B8" s="4">
        <v>6</v>
      </c>
    </row>
  </sheetData>
  <dataValidations count="2">
    <dataValidation type="list" allowBlank="1" showInputMessage="1" showErrorMessage="1" sqref="A2:A8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B2:B8" xr:uid="{5D0E2337-AC2E-4E6E-A3FC-CE2637BA58F4}">
      <mc:AlternateContent xmlns:x12ac="http://schemas.microsoft.com/office/spreadsheetml/2011/1/ac" xmlns:mc="http://schemas.openxmlformats.org/markup-compatibility/2006">
        <mc:Choice Requires="x12ac">
          <x12ac:list>"23,33"," 17,89"," 13,24"," 13,00"," 10,00"," 6,00"</x12ac:list>
        </mc:Choice>
        <mc:Fallback>
          <formula1>"23,33, 17,89, 13,24, 13,00, 10,00, 6,00"</formula1>
        </mc:Fallback>
      </mc:AlternateContent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Skupni stroški na projektu</vt:lpstr>
      <vt:lpstr>Partner 1</vt:lpstr>
      <vt:lpstr>Partner 2</vt:lpstr>
      <vt:lpstr>Partner 3</vt:lpstr>
      <vt:lpstr>SE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Špela Stanonik</cp:lastModifiedBy>
  <dcterms:created xsi:type="dcterms:W3CDTF">2024-02-16T11:25:45Z</dcterms:created>
  <dcterms:modified xsi:type="dcterms:W3CDTF">2025-08-05T08:25:17Z</dcterms:modified>
</cp:coreProperties>
</file>